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edoavetransportes-my.sharepoint.com/personal/valedoave_valedoavetransportes_pt/Documents/11.Concessões/02 RodoAmarante/04 Reporting Concessão/2026/02 Outros Relatórios/04 AMT - Relatório SPTP/"/>
    </mc:Choice>
  </mc:AlternateContent>
  <xr:revisionPtr revIDLastSave="141" documentId="13_ncr:1_{DA2DD5DD-C64C-4B9E-8920-9694F61FB2FF}" xr6:coauthVersionLast="47" xr6:coauthVersionMax="47" xr10:uidLastSave="{2BACBFF3-B3CA-454F-839E-7DD323697B13}"/>
  <bookViews>
    <workbookView xWindow="-108" yWindow="-108" windowWidth="23256" windowHeight="12456" xr2:uid="{D33BA1F5-B2CD-4294-84FB-89B889649229}"/>
  </bookViews>
  <sheets>
    <sheet name="2025 Trimestre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3" i="7"/>
  <c r="E60" i="7"/>
  <c r="G60" i="7" l="1"/>
  <c r="F60" i="7"/>
  <c r="D60" i="7"/>
  <c r="H60" i="7" l="1"/>
</calcChain>
</file>

<file path=xl/sharedStrings.xml><?xml version="1.0" encoding="utf-8"?>
<sst xmlns="http://schemas.openxmlformats.org/spreadsheetml/2006/main" count="107" uniqueCount="41">
  <si>
    <t>Linhas Concessão / Mês</t>
  </si>
  <si>
    <t>Sentido</t>
  </si>
  <si>
    <t>Total</t>
  </si>
  <si>
    <t xml:space="preserve">E1  Póvoa - Amarante (Terminal)                                            </t>
  </si>
  <si>
    <t>Ida</t>
  </si>
  <si>
    <t>Volta</t>
  </si>
  <si>
    <t xml:space="preserve">E2  Granja - Amarante (Terminal)                                           </t>
  </si>
  <si>
    <t xml:space="preserve">E3  Carneiro (p/ Baceiros) - EB23 Marão                                    </t>
  </si>
  <si>
    <t xml:space="preserve">E4  Vila Seca - Amarante (Escolas)                                         </t>
  </si>
  <si>
    <t xml:space="preserve">E5  Moure - EB23 Marão                                                     </t>
  </si>
  <si>
    <t xml:space="preserve">E6  Carneiro - Amarante (Terminal)                                         </t>
  </si>
  <si>
    <t xml:space="preserve">N1  Água Nova - Amarante (Terminal)                                        </t>
  </si>
  <si>
    <t xml:space="preserve">N2  Ponte de Pego - Amarante (Terminal)                                    </t>
  </si>
  <si>
    <t xml:space="preserve">N3  Lamaceira - Amarante (Terminal)                                        </t>
  </si>
  <si>
    <t xml:space="preserve">N4  Lamaceira (p/ Gatão) - Amarante (Terminal)                             </t>
  </si>
  <si>
    <t xml:space="preserve">N5  Mouquim (p/ Vieiros)  - Amarante (Terminal)                            </t>
  </si>
  <si>
    <t xml:space="preserve">N7  Canadelo - Amarante (Terminal)                                         </t>
  </si>
  <si>
    <t xml:space="preserve">O1  Vila Meã (Estação) - Amarante (Terminal) (Via M567)                    </t>
  </si>
  <si>
    <t xml:space="preserve">O2  Balanceiros (p/ Pidre e Ramalhada) - Vila Meã (Externato)              </t>
  </si>
  <si>
    <t xml:space="preserve">O3  Rua das Quintães (p/ Fonte Covo) - Vila Meã (Externato)                </t>
  </si>
  <si>
    <t xml:space="preserve">O4  Vila Meã (p/ Mancelos) - Amarante (Terminal) (Via N211-1)              </t>
  </si>
  <si>
    <t xml:space="preserve">O5  Árvores - Vila Meã (Externato)                                         </t>
  </si>
  <si>
    <t xml:space="preserve">O6  Lama - Vila Meã (Externato)                                            </t>
  </si>
  <si>
    <t xml:space="preserve">O7  Mancelos (p/ Água Nova) - Vila Meã (Externato)                         </t>
  </si>
  <si>
    <t xml:space="preserve">O8  Fonte (X R. Rio Odres) - Vila Meã (Externato)                          </t>
  </si>
  <si>
    <t xml:space="preserve">O9  Amarante (Terminal) - Vila Meã (Estação) - Serviço Direto              </t>
  </si>
  <si>
    <t xml:space="preserve">S1  Pardinhas - Amarante (Terminal)                                        </t>
  </si>
  <si>
    <t xml:space="preserve">S2  Picoto - Amarante (Terminal)                                           </t>
  </si>
  <si>
    <t xml:space="preserve">S3  Francos (p/ RTA) - Amarante (Terminal)                                 </t>
  </si>
  <si>
    <t xml:space="preserve">S4  Sra. da Graça (p/ Aldeia Nova) - Amarante (Terminal)                   </t>
  </si>
  <si>
    <t xml:space="preserve">U1  Urbana - Hospital                                                      </t>
  </si>
  <si>
    <t xml:space="preserve">U2  Urbana - Margem Direita                                                </t>
  </si>
  <si>
    <t xml:space="preserve">U3  Urbana - Margem Esquerda                                               </t>
  </si>
  <si>
    <t>Grand Total</t>
  </si>
  <si>
    <t xml:space="preserve">O10  Vila Meã - Vila Meã (circulação por Oliveira)                         </t>
  </si>
  <si>
    <t xml:space="preserve">O11  Vila Meã - EB Santa Comba                                             </t>
  </si>
  <si>
    <t>Trimestre 1</t>
  </si>
  <si>
    <t>Trimestre 2</t>
  </si>
  <si>
    <t>Trimestre 3</t>
  </si>
  <si>
    <t>Trimestre 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</si>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</sst>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7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7" xfId="1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2" fontId="0" fillId="0" borderId="3" xfId="1" applyNumberFormat="1" applyFont="1" applyBorder="1" applyAlignment="1">
      <alignment horizontal="center" vertical="center"/>
    </xf>
    <xf numFmtId="2" fontId="0" fillId="0" borderId="4" xfId="1" applyNumberFormat="1" applyFon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21AB-194A-4284-BE97-491756BB9F32}">
  <dimension ref="A1:P67"/>
  <sheetViews>
    <sheetView tabSelected="1" workbookViewId="0"/>
  </sheetViews>
  <sheetFormatPr defaultRowHeight="14.4" x14ac:dyDescent="0.3"/>
  <cols>
    <col min="1" max="1" width="2.6640625" style="4" customWidth="1"/>
    <col min="2" max="2" width="43" style="1" customWidth="1"/>
    <col min="3" max="3" width="8.88671875" style="4"/>
    <col min="4" max="6" width="11.109375" style="4" bestFit="1" customWidth="1"/>
    <col min="7" max="7" width="10.6640625" style="4" bestFit="1" customWidth="1"/>
    <col min="8" max="8" width="13.44140625" style="4" bestFit="1" customWidth="1"/>
    <col min="9" max="11" width="8.88671875" style="4"/>
    <col min="12" max="12" width="12.33203125" style="4" bestFit="1" customWidth="1"/>
    <col min="13" max="16384" width="8.88671875" style="4"/>
  </cols>
  <sheetData>
    <row r="1" spans="2:16" ht="14.4" customHeight="1" thickBot="1" x14ac:dyDescent="0.35"/>
    <row r="2" spans="2:16" ht="14.4" customHeight="1" thickTop="1" thickBot="1" x14ac:dyDescent="0.35">
      <c r="B2" s="2" t="s">
        <v>0</v>
      </c>
      <c r="C2" s="5" t="s">
        <v>1</v>
      </c>
      <c r="D2" s="13" t="s">
        <v>36</v>
      </c>
      <c r="E2" s="13" t="s">
        <v>37</v>
      </c>
      <c r="F2" s="13" t="s">
        <v>38</v>
      </c>
      <c r="G2" s="13" t="s">
        <v>39</v>
      </c>
      <c r="H2" s="14" t="s">
        <v>2</v>
      </c>
      <c r="J2" s="6"/>
      <c r="K2" s="6"/>
      <c r="L2" s="6"/>
      <c r="M2" s="6"/>
      <c r="N2" s="6"/>
      <c r="O2" s="6"/>
      <c r="P2" s="6"/>
    </row>
    <row r="3" spans="2:16" ht="14.4" customHeight="1" thickTop="1" x14ac:dyDescent="0.3">
      <c r="B3" s="15" t="s">
        <v>3</v>
      </c>
      <c r="C3" s="7" t="s">
        <v>4</v>
      </c>
      <c r="D3" s="8">
        <v>5810.12345</v>
      </c>
      <c r="E3" s="8">
        <v>5257.4194299999999</v>
      </c>
      <c r="F3" s="8">
        <v>3818.2711200000003</v>
      </c>
      <c r="G3" s="8">
        <v>5139.7996899999998</v>
      </c>
      <c r="H3" s="9">
        <f>IF(SUM(D3:G3)=0,"",SUM(D3:G3))</f>
        <v>20025.613690000002</v>
      </c>
      <c r="L3" s="10"/>
    </row>
    <row r="4" spans="2:16" ht="14.4" customHeight="1" x14ac:dyDescent="0.3">
      <c r="B4" s="15"/>
      <c r="C4" s="7" t="s">
        <v>5</v>
      </c>
      <c r="D4" s="8">
        <v>6400.7099500000004</v>
      </c>
      <c r="E4" s="8">
        <v>6108.00576</v>
      </c>
      <c r="F4" s="8">
        <v>3944.0632700000001</v>
      </c>
      <c r="G4" s="8">
        <v>5778.0425999999998</v>
      </c>
      <c r="H4" s="9">
        <f t="shared" ref="H4:H59" si="0">IF(SUM(D4:G4)=0,"",SUM(D4:G4))</f>
        <v>22230.82158</v>
      </c>
      <c r="L4" s="10"/>
    </row>
    <row r="5" spans="2:16" ht="14.4" customHeight="1" x14ac:dyDescent="0.3">
      <c r="B5" s="15" t="s">
        <v>6</v>
      </c>
      <c r="C5" s="7" t="s">
        <v>4</v>
      </c>
      <c r="D5" s="8">
        <v>5089.0800399999998</v>
      </c>
      <c r="E5" s="8">
        <v>4658.2480399999995</v>
      </c>
      <c r="F5" s="8">
        <v>2533.9006799999997</v>
      </c>
      <c r="G5" s="8">
        <v>4657.4178999999995</v>
      </c>
      <c r="H5" s="9">
        <f t="shared" si="0"/>
        <v>16938.646659999999</v>
      </c>
      <c r="L5" s="10"/>
    </row>
    <row r="6" spans="2:16" ht="14.4" customHeight="1" x14ac:dyDescent="0.3">
      <c r="B6" s="15"/>
      <c r="C6" s="7" t="s">
        <v>5</v>
      </c>
      <c r="D6" s="8">
        <v>7273.1335400000007</v>
      </c>
      <c r="E6" s="8">
        <v>6747.1161600000005</v>
      </c>
      <c r="F6" s="8">
        <v>3073.3766699999996</v>
      </c>
      <c r="G6" s="8">
        <v>6903.3472600000005</v>
      </c>
      <c r="H6" s="9">
        <f t="shared" si="0"/>
        <v>23996.97363</v>
      </c>
      <c r="L6" s="10"/>
    </row>
    <row r="7" spans="2:16" ht="14.4" customHeight="1" x14ac:dyDescent="0.3">
      <c r="B7" s="15" t="s">
        <v>7</v>
      </c>
      <c r="C7" s="7" t="s">
        <v>4</v>
      </c>
      <c r="D7" s="8">
        <v>1445.0008</v>
      </c>
      <c r="E7" s="8">
        <v>1308.1534199999999</v>
      </c>
      <c r="F7" s="8">
        <v>350.06880999999998</v>
      </c>
      <c r="G7" s="8">
        <v>1500.4862200000002</v>
      </c>
      <c r="H7" s="9">
        <f t="shared" si="0"/>
        <v>4603.7092499999999</v>
      </c>
      <c r="L7" s="10"/>
    </row>
    <row r="8" spans="2:16" ht="14.4" customHeight="1" x14ac:dyDescent="0.3">
      <c r="B8" s="15"/>
      <c r="C8" s="7" t="s">
        <v>5</v>
      </c>
      <c r="D8" s="8">
        <v>1112.5345199999999</v>
      </c>
      <c r="E8" s="8">
        <v>1110.4357299999999</v>
      </c>
      <c r="F8" s="8">
        <v>317.37923000000001</v>
      </c>
      <c r="G8" s="8">
        <v>1370.2881299999999</v>
      </c>
      <c r="H8" s="9">
        <f t="shared" si="0"/>
        <v>3910.6376099999998</v>
      </c>
      <c r="L8" s="10"/>
    </row>
    <row r="9" spans="2:16" ht="14.4" customHeight="1" x14ac:dyDescent="0.3">
      <c r="B9" s="15" t="s">
        <v>8</v>
      </c>
      <c r="C9" s="7" t="s">
        <v>4</v>
      </c>
      <c r="D9" s="8">
        <v>1009.7318700000001</v>
      </c>
      <c r="E9" s="8">
        <v>876.77591000000007</v>
      </c>
      <c r="F9" s="8">
        <v>271.92723999999998</v>
      </c>
      <c r="G9" s="8">
        <v>1145.3772300000001</v>
      </c>
      <c r="H9" s="9">
        <f t="shared" si="0"/>
        <v>3303.8122499999999</v>
      </c>
      <c r="L9" s="10"/>
    </row>
    <row r="10" spans="2:16" ht="14.4" customHeight="1" x14ac:dyDescent="0.3">
      <c r="B10" s="15"/>
      <c r="C10" s="7" t="s">
        <v>5</v>
      </c>
      <c r="D10" s="8" t="s">
        <v>40</v>
      </c>
      <c r="E10" s="8">
        <v>0.95076000000000005</v>
      </c>
      <c r="F10" s="8" t="s">
        <v>40</v>
      </c>
      <c r="G10" s="8" t="s">
        <v>40</v>
      </c>
      <c r="H10" s="9">
        <f t="shared" si="0"/>
        <v>0.95076000000000005</v>
      </c>
      <c r="L10" s="10"/>
    </row>
    <row r="11" spans="2:16" ht="14.4" customHeight="1" x14ac:dyDescent="0.3">
      <c r="B11" s="15" t="s">
        <v>9</v>
      </c>
      <c r="C11" s="7" t="s">
        <v>4</v>
      </c>
      <c r="D11" s="8">
        <v>951.51773000000003</v>
      </c>
      <c r="E11" s="8">
        <v>913.46015999999997</v>
      </c>
      <c r="F11" s="8">
        <v>203.25389999999999</v>
      </c>
      <c r="G11" s="8">
        <v>934.10777000000007</v>
      </c>
      <c r="H11" s="9">
        <f t="shared" si="0"/>
        <v>3002.3395600000003</v>
      </c>
      <c r="L11" s="10"/>
    </row>
    <row r="12" spans="2:16" ht="14.4" customHeight="1" x14ac:dyDescent="0.3">
      <c r="B12" s="15"/>
      <c r="C12" s="7" t="s">
        <v>5</v>
      </c>
      <c r="D12" s="8">
        <v>968.49095000000011</v>
      </c>
      <c r="E12" s="8">
        <v>920.30213000000003</v>
      </c>
      <c r="F12" s="8">
        <v>222.11699999999999</v>
      </c>
      <c r="G12" s="8">
        <v>854.35036000000002</v>
      </c>
      <c r="H12" s="9">
        <f t="shared" si="0"/>
        <v>2965.26044</v>
      </c>
      <c r="L12" s="10"/>
    </row>
    <row r="13" spans="2:16" ht="14.4" customHeight="1" x14ac:dyDescent="0.3">
      <c r="B13" s="15" t="s">
        <v>10</v>
      </c>
      <c r="C13" s="7" t="s">
        <v>4</v>
      </c>
      <c r="D13" s="8">
        <v>1862.1620800000001</v>
      </c>
      <c r="E13" s="8">
        <v>1739.88517</v>
      </c>
      <c r="F13" s="8">
        <v>973.89170000000001</v>
      </c>
      <c r="G13" s="8">
        <v>1858.4501699999998</v>
      </c>
      <c r="H13" s="9">
        <f t="shared" si="0"/>
        <v>6434.3891199999998</v>
      </c>
      <c r="L13" s="10"/>
    </row>
    <row r="14" spans="2:16" ht="14.4" customHeight="1" x14ac:dyDescent="0.3">
      <c r="B14" s="15"/>
      <c r="C14" s="7" t="s">
        <v>5</v>
      </c>
      <c r="D14" s="8">
        <v>3393.56513</v>
      </c>
      <c r="E14" s="8">
        <v>3104.55798</v>
      </c>
      <c r="F14" s="8">
        <v>1215.10536</v>
      </c>
      <c r="G14" s="8">
        <v>3220.8570800000002</v>
      </c>
      <c r="H14" s="9">
        <f t="shared" si="0"/>
        <v>10934.08555</v>
      </c>
      <c r="L14" s="10"/>
    </row>
    <row r="15" spans="2:16" ht="14.4" customHeight="1" x14ac:dyDescent="0.3">
      <c r="B15" s="15" t="s">
        <v>11</v>
      </c>
      <c r="C15" s="7" t="s">
        <v>4</v>
      </c>
      <c r="D15" s="8">
        <v>6027.3387499999999</v>
      </c>
      <c r="E15" s="8">
        <v>5623.3258699999997</v>
      </c>
      <c r="F15" s="8">
        <v>3594.1606099999999</v>
      </c>
      <c r="G15" s="8">
        <v>4363.2399800000003</v>
      </c>
      <c r="H15" s="9">
        <f t="shared" si="0"/>
        <v>19608.065210000001</v>
      </c>
      <c r="L15" s="10"/>
    </row>
    <row r="16" spans="2:16" ht="14.4" customHeight="1" x14ac:dyDescent="0.3">
      <c r="B16" s="15"/>
      <c r="C16" s="7" t="s">
        <v>5</v>
      </c>
      <c r="D16" s="8">
        <v>6410.866</v>
      </c>
      <c r="E16" s="8">
        <v>5972.6175000000003</v>
      </c>
      <c r="F16" s="8">
        <v>3595.4262100000001</v>
      </c>
      <c r="G16" s="8">
        <v>4278.84843</v>
      </c>
      <c r="H16" s="9">
        <f t="shared" si="0"/>
        <v>20257.758139999998</v>
      </c>
      <c r="L16" s="10"/>
    </row>
    <row r="17" spans="2:12" ht="14.4" customHeight="1" x14ac:dyDescent="0.3">
      <c r="B17" s="15" t="s">
        <v>12</v>
      </c>
      <c r="C17" s="7" t="s">
        <v>4</v>
      </c>
      <c r="D17" s="8">
        <v>3556.6358300000002</v>
      </c>
      <c r="E17" s="8">
        <v>3329.2863900000002</v>
      </c>
      <c r="F17" s="8">
        <v>1614.6244200000001</v>
      </c>
      <c r="G17" s="8">
        <v>3307.5797499999999</v>
      </c>
      <c r="H17" s="9">
        <f t="shared" si="0"/>
        <v>11808.126390000001</v>
      </c>
      <c r="L17" s="10"/>
    </row>
    <row r="18" spans="2:12" ht="14.4" customHeight="1" x14ac:dyDescent="0.3">
      <c r="B18" s="15"/>
      <c r="C18" s="7" t="s">
        <v>5</v>
      </c>
      <c r="D18" s="8">
        <v>4121.0661199999995</v>
      </c>
      <c r="E18" s="8">
        <v>3810.2983400000003</v>
      </c>
      <c r="F18" s="8">
        <v>1192.0081</v>
      </c>
      <c r="G18" s="8">
        <v>3202.0092599999998</v>
      </c>
      <c r="H18" s="9">
        <f t="shared" si="0"/>
        <v>12325.381819999999</v>
      </c>
      <c r="L18" s="10"/>
    </row>
    <row r="19" spans="2:12" ht="14.4" customHeight="1" x14ac:dyDescent="0.3">
      <c r="B19" s="15" t="s">
        <v>13</v>
      </c>
      <c r="C19" s="7" t="s">
        <v>4</v>
      </c>
      <c r="D19" s="8">
        <v>4313.0081800000007</v>
      </c>
      <c r="E19" s="8">
        <v>4201.1811200000002</v>
      </c>
      <c r="F19" s="8">
        <v>2066.3302800000001</v>
      </c>
      <c r="G19" s="8">
        <v>3311.80915</v>
      </c>
      <c r="H19" s="9">
        <f t="shared" si="0"/>
        <v>13892.328730000001</v>
      </c>
      <c r="L19" s="10"/>
    </row>
    <row r="20" spans="2:12" ht="14.4" customHeight="1" x14ac:dyDescent="0.3">
      <c r="B20" s="15"/>
      <c r="C20" s="7" t="s">
        <v>5</v>
      </c>
      <c r="D20" s="8">
        <v>6510.4342899999992</v>
      </c>
      <c r="E20" s="8">
        <v>5930.1588000000002</v>
      </c>
      <c r="F20" s="8">
        <v>2556.2897699999999</v>
      </c>
      <c r="G20" s="8">
        <v>6906.3808399999998</v>
      </c>
      <c r="H20" s="9">
        <f t="shared" si="0"/>
        <v>21903.263699999996</v>
      </c>
      <c r="L20" s="10"/>
    </row>
    <row r="21" spans="2:12" ht="14.4" customHeight="1" x14ac:dyDescent="0.3">
      <c r="B21" s="15" t="s">
        <v>14</v>
      </c>
      <c r="C21" s="7" t="s">
        <v>4</v>
      </c>
      <c r="D21" s="8">
        <v>597.71597999999994</v>
      </c>
      <c r="E21" s="8">
        <v>556.13023999999996</v>
      </c>
      <c r="F21" s="8">
        <v>393.38246000000004</v>
      </c>
      <c r="G21" s="8">
        <v>141.70033999999998</v>
      </c>
      <c r="H21" s="9">
        <f t="shared" si="0"/>
        <v>1688.92902</v>
      </c>
      <c r="L21" s="10"/>
    </row>
    <row r="22" spans="2:12" ht="14.4" customHeight="1" x14ac:dyDescent="0.3">
      <c r="B22" s="15"/>
      <c r="C22" s="7" t="s">
        <v>5</v>
      </c>
      <c r="D22" s="8">
        <v>1394.2223399999998</v>
      </c>
      <c r="E22" s="8">
        <v>1395.75773</v>
      </c>
      <c r="F22" s="8">
        <v>1218.7805900000001</v>
      </c>
      <c r="G22" s="8">
        <v>1270.39562</v>
      </c>
      <c r="H22" s="9">
        <f t="shared" si="0"/>
        <v>5279.1562800000002</v>
      </c>
      <c r="L22" s="10"/>
    </row>
    <row r="23" spans="2:12" ht="14.4" customHeight="1" x14ac:dyDescent="0.3">
      <c r="B23" s="15" t="s">
        <v>15</v>
      </c>
      <c r="C23" s="7" t="s">
        <v>4</v>
      </c>
      <c r="D23" s="8">
        <v>4379.1101200000003</v>
      </c>
      <c r="E23" s="8">
        <v>3596.6014099999998</v>
      </c>
      <c r="F23" s="8">
        <v>2435.9433100000001</v>
      </c>
      <c r="G23" s="8">
        <v>3307.6253900000002</v>
      </c>
      <c r="H23" s="9">
        <f t="shared" si="0"/>
        <v>13719.28023</v>
      </c>
      <c r="L23" s="10"/>
    </row>
    <row r="24" spans="2:12" ht="14.4" customHeight="1" x14ac:dyDescent="0.3">
      <c r="B24" s="15"/>
      <c r="C24" s="7" t="s">
        <v>5</v>
      </c>
      <c r="D24" s="8">
        <v>4916.1879399999998</v>
      </c>
      <c r="E24" s="8">
        <v>4255.58914</v>
      </c>
      <c r="F24" s="8">
        <v>2821.7267999999999</v>
      </c>
      <c r="G24" s="8">
        <v>4773.8167999999996</v>
      </c>
      <c r="H24" s="9">
        <f t="shared" si="0"/>
        <v>16767.320680000001</v>
      </c>
      <c r="L24" s="10"/>
    </row>
    <row r="25" spans="2:12" ht="14.4" customHeight="1" x14ac:dyDescent="0.3">
      <c r="B25" s="15" t="s">
        <v>16</v>
      </c>
      <c r="C25" s="7" t="s">
        <v>4</v>
      </c>
      <c r="D25" s="8">
        <v>3372.9883200000004</v>
      </c>
      <c r="E25" s="8">
        <v>3094.14644</v>
      </c>
      <c r="F25" s="8">
        <v>2195.8536300000001</v>
      </c>
      <c r="G25" s="8">
        <v>3117.9272500000002</v>
      </c>
      <c r="H25" s="9">
        <f t="shared" si="0"/>
        <v>11780.915640000001</v>
      </c>
      <c r="L25" s="10"/>
    </row>
    <row r="26" spans="2:12" ht="14.4" customHeight="1" x14ac:dyDescent="0.3">
      <c r="B26" s="15"/>
      <c r="C26" s="7" t="s">
        <v>5</v>
      </c>
      <c r="D26" s="8">
        <v>3632.0596599999999</v>
      </c>
      <c r="E26" s="8">
        <v>3406.7290400000002</v>
      </c>
      <c r="F26" s="8">
        <v>2283.0638600000002</v>
      </c>
      <c r="G26" s="8">
        <v>3642.6318199999996</v>
      </c>
      <c r="H26" s="9">
        <f t="shared" si="0"/>
        <v>12964.484379999998</v>
      </c>
      <c r="L26" s="10"/>
    </row>
    <row r="27" spans="2:12" ht="14.4" customHeight="1" x14ac:dyDescent="0.3">
      <c r="B27" s="15" t="s">
        <v>17</v>
      </c>
      <c r="C27" s="7" t="s">
        <v>4</v>
      </c>
      <c r="D27" s="8">
        <v>2199.2732900000001</v>
      </c>
      <c r="E27" s="8">
        <v>1603.63806</v>
      </c>
      <c r="F27" s="8">
        <v>1346.0674999999999</v>
      </c>
      <c r="G27" s="8">
        <v>1288.9001600000001</v>
      </c>
      <c r="H27" s="9">
        <f t="shared" si="0"/>
        <v>6437.8790100000006</v>
      </c>
      <c r="L27" s="10"/>
    </row>
    <row r="28" spans="2:12" ht="14.4" customHeight="1" x14ac:dyDescent="0.3">
      <c r="B28" s="15"/>
      <c r="C28" s="7" t="s">
        <v>5</v>
      </c>
      <c r="D28" s="8">
        <v>3015.0961900000002</v>
      </c>
      <c r="E28" s="8">
        <v>2242.3775100000003</v>
      </c>
      <c r="F28" s="8">
        <v>1252.1469499999998</v>
      </c>
      <c r="G28" s="8">
        <v>2674.4306299999998</v>
      </c>
      <c r="H28" s="9">
        <f t="shared" si="0"/>
        <v>9184.0512799999997</v>
      </c>
      <c r="L28" s="10"/>
    </row>
    <row r="29" spans="2:12" ht="14.4" customHeight="1" x14ac:dyDescent="0.3">
      <c r="B29" s="16" t="s">
        <v>34</v>
      </c>
      <c r="C29" s="7" t="s">
        <v>4</v>
      </c>
      <c r="D29" s="8">
        <v>59.339150000000004</v>
      </c>
      <c r="E29" s="8" t="s">
        <v>40</v>
      </c>
      <c r="F29" s="8" t="s">
        <v>40</v>
      </c>
      <c r="G29" s="8">
        <v>8.1159199999999991</v>
      </c>
      <c r="H29" s="9">
        <f t="shared" si="0"/>
        <v>67.455070000000006</v>
      </c>
      <c r="L29" s="10"/>
    </row>
    <row r="30" spans="2:12" ht="14.4" customHeight="1" x14ac:dyDescent="0.3">
      <c r="B30" s="16"/>
      <c r="C30" s="7"/>
      <c r="D30" s="8" t="s">
        <v>40</v>
      </c>
      <c r="E30" s="8" t="s">
        <v>40</v>
      </c>
      <c r="F30" s="8" t="s">
        <v>40</v>
      </c>
      <c r="G30" s="8" t="s">
        <v>40</v>
      </c>
      <c r="H30" s="9" t="str">
        <f t="shared" si="0"/>
        <v/>
      </c>
      <c r="L30" s="10"/>
    </row>
    <row r="31" spans="2:12" ht="14.4" customHeight="1" x14ac:dyDescent="0.3">
      <c r="B31" s="16" t="s">
        <v>35</v>
      </c>
      <c r="C31" s="7" t="s">
        <v>4</v>
      </c>
      <c r="D31" s="8">
        <v>603.06530999999995</v>
      </c>
      <c r="E31" s="8">
        <v>571.21416999999997</v>
      </c>
      <c r="F31" s="8">
        <v>133.26291000000001</v>
      </c>
      <c r="G31" s="8">
        <v>598.87345000000005</v>
      </c>
      <c r="H31" s="9">
        <f t="shared" si="0"/>
        <v>1906.4158399999999</v>
      </c>
      <c r="L31" s="10"/>
    </row>
    <row r="32" spans="2:12" ht="14.4" customHeight="1" x14ac:dyDescent="0.3">
      <c r="B32" s="16"/>
      <c r="C32" s="7"/>
      <c r="D32" s="8">
        <v>442.22505999999998</v>
      </c>
      <c r="E32" s="8">
        <v>324.14904000000001</v>
      </c>
      <c r="F32" s="8">
        <v>84.326939999999993</v>
      </c>
      <c r="G32" s="8">
        <v>318.76123000000001</v>
      </c>
      <c r="H32" s="9">
        <f t="shared" si="0"/>
        <v>1169.46227</v>
      </c>
      <c r="L32" s="10"/>
    </row>
    <row r="33" spans="2:12" ht="14.4" customHeight="1" x14ac:dyDescent="0.3">
      <c r="B33" s="15" t="s">
        <v>18</v>
      </c>
      <c r="C33" s="7" t="s">
        <v>4</v>
      </c>
      <c r="D33" s="8">
        <v>1974.6807200000001</v>
      </c>
      <c r="E33" s="8">
        <v>1858.1224699999998</v>
      </c>
      <c r="F33" s="8">
        <v>463.26627000000002</v>
      </c>
      <c r="G33" s="8">
        <v>1860.1456900000001</v>
      </c>
      <c r="H33" s="9">
        <f t="shared" si="0"/>
        <v>6156.21515</v>
      </c>
      <c r="L33" s="10"/>
    </row>
    <row r="34" spans="2:12" ht="14.4" customHeight="1" x14ac:dyDescent="0.3">
      <c r="B34" s="15"/>
      <c r="C34" s="7" t="s">
        <v>5</v>
      </c>
      <c r="D34" s="8">
        <v>1197.9368100000002</v>
      </c>
      <c r="E34" s="8">
        <v>928.50753000000009</v>
      </c>
      <c r="F34" s="8">
        <v>460.05795000000001</v>
      </c>
      <c r="G34" s="8">
        <v>1393.57908</v>
      </c>
      <c r="H34" s="9">
        <f t="shared" si="0"/>
        <v>3980.0813699999999</v>
      </c>
      <c r="L34" s="10"/>
    </row>
    <row r="35" spans="2:12" ht="14.4" customHeight="1" x14ac:dyDescent="0.3">
      <c r="B35" s="15" t="s">
        <v>19</v>
      </c>
      <c r="C35" s="7" t="s">
        <v>4</v>
      </c>
      <c r="D35" s="8">
        <v>378.79599999999999</v>
      </c>
      <c r="E35" s="8">
        <v>353.48815000000002</v>
      </c>
      <c r="F35" s="8" t="s">
        <v>40</v>
      </c>
      <c r="G35" s="8">
        <v>35.462220000000002</v>
      </c>
      <c r="H35" s="9">
        <f t="shared" si="0"/>
        <v>767.74636999999996</v>
      </c>
      <c r="L35" s="10"/>
    </row>
    <row r="36" spans="2:12" ht="14.4" customHeight="1" x14ac:dyDescent="0.3">
      <c r="B36" s="15"/>
      <c r="C36" s="7" t="s">
        <v>5</v>
      </c>
      <c r="D36" s="8" t="s">
        <v>40</v>
      </c>
      <c r="E36" s="8" t="s">
        <v>40</v>
      </c>
      <c r="F36" s="8" t="s">
        <v>40</v>
      </c>
      <c r="G36" s="8" t="s">
        <v>40</v>
      </c>
      <c r="H36" s="9" t="str">
        <f t="shared" si="0"/>
        <v/>
      </c>
      <c r="L36" s="10"/>
    </row>
    <row r="37" spans="2:12" ht="14.4" customHeight="1" x14ac:dyDescent="0.3">
      <c r="B37" s="15" t="s">
        <v>20</v>
      </c>
      <c r="C37" s="7" t="s">
        <v>4</v>
      </c>
      <c r="D37" s="8">
        <v>7093.8924100000004</v>
      </c>
      <c r="E37" s="8">
        <v>6393.3077899999998</v>
      </c>
      <c r="F37" s="8">
        <v>4039.8536700000004</v>
      </c>
      <c r="G37" s="8">
        <v>6362.76062</v>
      </c>
      <c r="H37" s="9">
        <f t="shared" si="0"/>
        <v>23889.814490000001</v>
      </c>
      <c r="L37" s="10"/>
    </row>
    <row r="38" spans="2:12" ht="14.4" customHeight="1" x14ac:dyDescent="0.3">
      <c r="B38" s="15"/>
      <c r="C38" s="7" t="s">
        <v>5</v>
      </c>
      <c r="D38" s="8">
        <v>5887.3645699999997</v>
      </c>
      <c r="E38" s="8">
        <v>5321.0453699999998</v>
      </c>
      <c r="F38" s="8">
        <v>3150.1333299999997</v>
      </c>
      <c r="G38" s="8">
        <v>5518.6456699999999</v>
      </c>
      <c r="H38" s="9">
        <f t="shared" si="0"/>
        <v>19877.18894</v>
      </c>
      <c r="L38" s="10"/>
    </row>
    <row r="39" spans="2:12" ht="14.4" customHeight="1" x14ac:dyDescent="0.3">
      <c r="B39" s="15" t="s">
        <v>21</v>
      </c>
      <c r="C39" s="7" t="s">
        <v>4</v>
      </c>
      <c r="D39" s="8">
        <v>1436.6142199999999</v>
      </c>
      <c r="E39" s="8">
        <v>1039.1907200000001</v>
      </c>
      <c r="F39" s="8">
        <v>362.01224000000002</v>
      </c>
      <c r="G39" s="8">
        <v>1283.998</v>
      </c>
      <c r="H39" s="9">
        <f t="shared" si="0"/>
        <v>4121.8151799999996</v>
      </c>
      <c r="L39" s="10"/>
    </row>
    <row r="40" spans="2:12" ht="14.4" customHeight="1" x14ac:dyDescent="0.3">
      <c r="B40" s="15"/>
      <c r="C40" s="7" t="s">
        <v>5</v>
      </c>
      <c r="D40" s="8">
        <v>816.47939999999994</v>
      </c>
      <c r="E40" s="8">
        <v>742.71507999999994</v>
      </c>
      <c r="F40" s="8">
        <v>265.51778999999999</v>
      </c>
      <c r="G40" s="8">
        <v>992.70471999999995</v>
      </c>
      <c r="H40" s="9">
        <f t="shared" si="0"/>
        <v>2817.4169899999997</v>
      </c>
      <c r="L40" s="10"/>
    </row>
    <row r="41" spans="2:12" ht="14.4" customHeight="1" x14ac:dyDescent="0.3">
      <c r="B41" s="15" t="s">
        <v>22</v>
      </c>
      <c r="C41" s="7" t="s">
        <v>4</v>
      </c>
      <c r="D41" s="8">
        <v>2541.9886799999999</v>
      </c>
      <c r="E41" s="8">
        <v>2039.2713000000001</v>
      </c>
      <c r="F41" s="8">
        <v>543.00618999999995</v>
      </c>
      <c r="G41" s="8">
        <v>2407.7430300000001</v>
      </c>
      <c r="H41" s="9">
        <f t="shared" si="0"/>
        <v>7532.0092000000004</v>
      </c>
      <c r="L41" s="10"/>
    </row>
    <row r="42" spans="2:12" ht="14.4" customHeight="1" x14ac:dyDescent="0.3">
      <c r="B42" s="15"/>
      <c r="C42" s="7" t="s">
        <v>5</v>
      </c>
      <c r="D42" s="8">
        <v>2032.2953600000001</v>
      </c>
      <c r="E42" s="8">
        <v>1487.4930099999999</v>
      </c>
      <c r="F42" s="8">
        <v>498.34643999999997</v>
      </c>
      <c r="G42" s="8">
        <v>1931.88771</v>
      </c>
      <c r="H42" s="9">
        <f t="shared" si="0"/>
        <v>5950.0225200000004</v>
      </c>
      <c r="L42" s="10"/>
    </row>
    <row r="43" spans="2:12" ht="14.4" customHeight="1" x14ac:dyDescent="0.3">
      <c r="B43" s="15" t="s">
        <v>23</v>
      </c>
      <c r="C43" s="7" t="s">
        <v>4</v>
      </c>
      <c r="D43" s="8">
        <v>1817.4248699999998</v>
      </c>
      <c r="E43" s="8">
        <v>1617.3666800000001</v>
      </c>
      <c r="F43" s="8">
        <v>482.27060999999998</v>
      </c>
      <c r="G43" s="8">
        <v>1745.7048500000001</v>
      </c>
      <c r="H43" s="9">
        <f t="shared" si="0"/>
        <v>5662.7670099999996</v>
      </c>
      <c r="L43" s="10"/>
    </row>
    <row r="44" spans="2:12" ht="14.4" customHeight="1" x14ac:dyDescent="0.3">
      <c r="B44" s="15"/>
      <c r="C44" s="7" t="s">
        <v>5</v>
      </c>
      <c r="D44" s="8">
        <v>1553.7765199999999</v>
      </c>
      <c r="E44" s="8">
        <v>1247.5081700000001</v>
      </c>
      <c r="F44" s="8">
        <v>303.58875999999998</v>
      </c>
      <c r="G44" s="8">
        <v>1072.71407</v>
      </c>
      <c r="H44" s="9">
        <f t="shared" si="0"/>
        <v>4177.58752</v>
      </c>
      <c r="L44" s="10"/>
    </row>
    <row r="45" spans="2:12" ht="14.4" customHeight="1" x14ac:dyDescent="0.3">
      <c r="B45" s="15" t="s">
        <v>24</v>
      </c>
      <c r="C45" s="7" t="s">
        <v>4</v>
      </c>
      <c r="D45" s="8">
        <v>2705.3611099999998</v>
      </c>
      <c r="E45" s="8">
        <v>1929.8810899999999</v>
      </c>
      <c r="F45" s="8">
        <v>474.30772999999999</v>
      </c>
      <c r="G45" s="8">
        <v>2302.8332700000001</v>
      </c>
      <c r="H45" s="9">
        <f t="shared" si="0"/>
        <v>7412.3831999999993</v>
      </c>
      <c r="L45" s="10"/>
    </row>
    <row r="46" spans="2:12" ht="14.4" customHeight="1" x14ac:dyDescent="0.3">
      <c r="B46" s="15"/>
      <c r="C46" s="7" t="s">
        <v>5</v>
      </c>
      <c r="D46" s="8">
        <v>1648.6233199999999</v>
      </c>
      <c r="E46" s="8">
        <v>1123.34421</v>
      </c>
      <c r="F46" s="8">
        <v>326.28644000000003</v>
      </c>
      <c r="G46" s="8">
        <v>1278.9364499999999</v>
      </c>
      <c r="H46" s="9">
        <f t="shared" si="0"/>
        <v>4377.1904199999999</v>
      </c>
      <c r="L46" s="10"/>
    </row>
    <row r="47" spans="2:12" ht="14.4" customHeight="1" x14ac:dyDescent="0.3">
      <c r="B47" s="15" t="s">
        <v>25</v>
      </c>
      <c r="C47" s="7" t="s">
        <v>4</v>
      </c>
      <c r="D47" s="8">
        <v>7104.2420000000202</v>
      </c>
      <c r="E47" s="8">
        <v>6594.7427800000005</v>
      </c>
      <c r="F47" s="8">
        <v>6999.4704999999994</v>
      </c>
      <c r="G47" s="8">
        <v>6828.3837399999993</v>
      </c>
      <c r="H47" s="9">
        <f t="shared" si="0"/>
        <v>27526.839020000021</v>
      </c>
      <c r="L47" s="10"/>
    </row>
    <row r="48" spans="2:12" ht="14.4" customHeight="1" x14ac:dyDescent="0.3">
      <c r="B48" s="15"/>
      <c r="C48" s="7" t="s">
        <v>5</v>
      </c>
      <c r="D48" s="8">
        <v>5615.9084800000001</v>
      </c>
      <c r="E48" s="8">
        <v>5270.6126599999998</v>
      </c>
      <c r="F48" s="8">
        <v>5135.9800700000005</v>
      </c>
      <c r="G48" s="8">
        <v>4651.2212300000001</v>
      </c>
      <c r="H48" s="9">
        <f t="shared" si="0"/>
        <v>20673.722440000001</v>
      </c>
      <c r="L48" s="10"/>
    </row>
    <row r="49" spans="2:12" ht="14.4" customHeight="1" x14ac:dyDescent="0.3">
      <c r="B49" s="15" t="s">
        <v>26</v>
      </c>
      <c r="C49" s="7" t="s">
        <v>4</v>
      </c>
      <c r="D49" s="8">
        <v>3442.6320999999998</v>
      </c>
      <c r="E49" s="8">
        <v>3310.2317700000003</v>
      </c>
      <c r="F49" s="8">
        <v>3238.2017299999998</v>
      </c>
      <c r="G49" s="8">
        <v>3138.8312100000003</v>
      </c>
      <c r="H49" s="9">
        <f t="shared" si="0"/>
        <v>13129.89681</v>
      </c>
      <c r="L49" s="10"/>
    </row>
    <row r="50" spans="2:12" ht="14.4" customHeight="1" x14ac:dyDescent="0.3">
      <c r="B50" s="15"/>
      <c r="C50" s="7" t="s">
        <v>5</v>
      </c>
      <c r="D50" s="8">
        <v>3369.9155900000001</v>
      </c>
      <c r="E50" s="8">
        <v>2866.90616</v>
      </c>
      <c r="F50" s="8">
        <v>2228.5001000000002</v>
      </c>
      <c r="G50" s="8">
        <v>2986.54088</v>
      </c>
      <c r="H50" s="9">
        <f t="shared" si="0"/>
        <v>11451.862730000001</v>
      </c>
      <c r="L50" s="10"/>
    </row>
    <row r="51" spans="2:12" ht="14.4" customHeight="1" x14ac:dyDescent="0.3">
      <c r="B51" s="15" t="s">
        <v>27</v>
      </c>
      <c r="C51" s="7" t="s">
        <v>4</v>
      </c>
      <c r="D51" s="8">
        <v>2117.2918199999999</v>
      </c>
      <c r="E51" s="8">
        <v>1758.77719</v>
      </c>
      <c r="F51" s="8">
        <v>873.43966999999998</v>
      </c>
      <c r="G51" s="8">
        <v>2014.4919</v>
      </c>
      <c r="H51" s="9">
        <f t="shared" si="0"/>
        <v>6764.0005799999999</v>
      </c>
      <c r="L51" s="10"/>
    </row>
    <row r="52" spans="2:12" ht="14.4" customHeight="1" x14ac:dyDescent="0.3">
      <c r="B52" s="15"/>
      <c r="C52" s="7" t="s">
        <v>5</v>
      </c>
      <c r="D52" s="8">
        <v>2836.7874800000009</v>
      </c>
      <c r="E52" s="8">
        <v>2485.0912800000001</v>
      </c>
      <c r="F52" s="8">
        <v>1005.90165</v>
      </c>
      <c r="G52" s="8">
        <v>2542.1613399999997</v>
      </c>
      <c r="H52" s="9">
        <f t="shared" si="0"/>
        <v>8869.9417500000018</v>
      </c>
      <c r="L52" s="10"/>
    </row>
    <row r="53" spans="2:12" ht="14.4" customHeight="1" x14ac:dyDescent="0.3">
      <c r="B53" s="15" t="s">
        <v>28</v>
      </c>
      <c r="C53" s="7" t="s">
        <v>4</v>
      </c>
      <c r="D53" s="8">
        <v>6426.4380500000007</v>
      </c>
      <c r="E53" s="8">
        <v>6040.2420400000001</v>
      </c>
      <c r="F53" s="8">
        <v>2632.4456499999997</v>
      </c>
      <c r="G53" s="8">
        <v>5969.5159699999995</v>
      </c>
      <c r="H53" s="9">
        <f t="shared" si="0"/>
        <v>21068.64171</v>
      </c>
      <c r="L53" s="10"/>
    </row>
    <row r="54" spans="2:12" ht="14.4" customHeight="1" x14ac:dyDescent="0.3">
      <c r="B54" s="15"/>
      <c r="C54" s="7" t="s">
        <v>5</v>
      </c>
      <c r="D54" s="8">
        <v>4954.5836200000003</v>
      </c>
      <c r="E54" s="8">
        <v>4675.3597</v>
      </c>
      <c r="F54" s="8">
        <v>2434.4459200000001</v>
      </c>
      <c r="G54" s="8">
        <v>4222.8832600000005</v>
      </c>
      <c r="H54" s="9">
        <f t="shared" si="0"/>
        <v>16287.272500000001</v>
      </c>
      <c r="L54" s="10"/>
    </row>
    <row r="55" spans="2:12" ht="14.4" customHeight="1" x14ac:dyDescent="0.3">
      <c r="B55" s="15" t="s">
        <v>29</v>
      </c>
      <c r="C55" s="7" t="s">
        <v>4</v>
      </c>
      <c r="D55" s="8">
        <v>8149.4562700000006</v>
      </c>
      <c r="E55" s="8">
        <v>7695.8298400000003</v>
      </c>
      <c r="F55" s="8">
        <v>4039.5310999999997</v>
      </c>
      <c r="G55" s="8">
        <v>7567.1407500000005</v>
      </c>
      <c r="H55" s="9">
        <f t="shared" si="0"/>
        <v>27451.95796</v>
      </c>
      <c r="L55" s="10"/>
    </row>
    <row r="56" spans="2:12" ht="14.4" customHeight="1" x14ac:dyDescent="0.3">
      <c r="B56" s="15"/>
      <c r="C56" s="7" t="s">
        <v>5</v>
      </c>
      <c r="D56" s="8">
        <v>10405.0455</v>
      </c>
      <c r="E56" s="8">
        <v>9539.6774499999992</v>
      </c>
      <c r="F56" s="8">
        <v>4745.68307</v>
      </c>
      <c r="G56" s="8">
        <v>9853.5014999999985</v>
      </c>
      <c r="H56" s="9">
        <f t="shared" si="0"/>
        <v>34543.907519999993</v>
      </c>
      <c r="L56" s="10"/>
    </row>
    <row r="57" spans="2:12" ht="14.4" customHeight="1" x14ac:dyDescent="0.3">
      <c r="B57" s="3" t="s">
        <v>30</v>
      </c>
      <c r="C57" s="7" t="s">
        <v>4</v>
      </c>
      <c r="D57" s="8">
        <v>21114.314290000038</v>
      </c>
      <c r="E57" s="8">
        <v>19462.326180000018</v>
      </c>
      <c r="F57" s="8">
        <v>19683.238099999991</v>
      </c>
      <c r="G57" s="8">
        <v>19070.28821999998</v>
      </c>
      <c r="H57" s="9">
        <f t="shared" si="0"/>
        <v>79330.166790000017</v>
      </c>
      <c r="L57" s="10"/>
    </row>
    <row r="58" spans="2:12" ht="14.4" customHeight="1" x14ac:dyDescent="0.3">
      <c r="B58" s="3" t="s">
        <v>31</v>
      </c>
      <c r="C58" s="7" t="s">
        <v>4</v>
      </c>
      <c r="D58" s="8">
        <v>9656.3653099999792</v>
      </c>
      <c r="E58" s="8">
        <v>9704.1396299999797</v>
      </c>
      <c r="F58" s="8">
        <v>9581.3346400000009</v>
      </c>
      <c r="G58" s="8">
        <v>9241.61751</v>
      </c>
      <c r="H58" s="9">
        <f t="shared" si="0"/>
        <v>38183.45708999996</v>
      </c>
    </row>
    <row r="59" spans="2:12" ht="14.4" customHeight="1" thickBot="1" x14ac:dyDescent="0.35">
      <c r="B59" s="3" t="s">
        <v>32</v>
      </c>
      <c r="C59" s="7" t="s">
        <v>4</v>
      </c>
      <c r="D59" s="8">
        <v>5350.5039799999995</v>
      </c>
      <c r="E59" s="8">
        <v>5095.5162899999996</v>
      </c>
      <c r="F59" s="8">
        <v>5586.7697700000008</v>
      </c>
      <c r="G59" s="8">
        <v>5576.2082300000002</v>
      </c>
      <c r="H59" s="9">
        <f t="shared" si="0"/>
        <v>21608.99827</v>
      </c>
    </row>
    <row r="60" spans="2:12" ht="14.4" customHeight="1" thickTop="1" thickBot="1" x14ac:dyDescent="0.35">
      <c r="B60" s="2" t="s">
        <v>33</v>
      </c>
      <c r="C60" s="5"/>
      <c r="D60" s="11">
        <f>SUM(D3:D59)</f>
        <v>212495.40107000005</v>
      </c>
      <c r="E60" s="11">
        <f t="shared" ref="E60:H60" si="1">SUM(E3:E59)</f>
        <v>193239.20598999999</v>
      </c>
      <c r="F60" s="11">
        <f t="shared" si="1"/>
        <v>125260.33870999998</v>
      </c>
      <c r="G60" s="11">
        <f t="shared" si="1"/>
        <v>191725.47154999996</v>
      </c>
      <c r="H60" s="12">
        <f t="shared" si="1"/>
        <v>722720.41732000012</v>
      </c>
    </row>
    <row r="61" spans="2:12" ht="14.4" customHeight="1" thickTop="1" x14ac:dyDescent="0.3">
      <c r="B61" s="4"/>
    </row>
    <row r="62" spans="2:12" ht="14.4" customHeight="1" x14ac:dyDescent="0.3">
      <c r="B62" s="4"/>
    </row>
    <row r="63" spans="2:12" ht="14.4" customHeight="1" x14ac:dyDescent="0.3">
      <c r="B63" s="4"/>
    </row>
    <row r="64" spans="2:12" x14ac:dyDescent="0.3">
      <c r="B64" s="4"/>
    </row>
    <row r="65" spans="1:9" ht="14.4" customHeight="1" x14ac:dyDescent="0.3">
      <c r="A65" s="1"/>
      <c r="C65" s="1"/>
      <c r="D65" s="1"/>
      <c r="E65" s="1"/>
      <c r="F65" s="1"/>
      <c r="G65" s="1"/>
      <c r="H65" s="1"/>
      <c r="I65" s="1"/>
    </row>
    <row r="66" spans="1:9" x14ac:dyDescent="0.3">
      <c r="C66" s="1"/>
      <c r="D66" s="1"/>
      <c r="E66" s="1"/>
      <c r="F66" s="1"/>
      <c r="G66" s="1"/>
      <c r="H66" s="1"/>
      <c r="I66" s="1"/>
    </row>
    <row r="67" spans="1:9" x14ac:dyDescent="0.3">
      <c r="C67" s="1"/>
      <c r="D67" s="1"/>
      <c r="E67" s="1"/>
      <c r="F67" s="1"/>
      <c r="G67" s="1"/>
      <c r="H67" s="1"/>
      <c r="I67" s="1"/>
    </row>
  </sheetData>
  <mergeCells count="27">
    <mergeCell ref="B49:B50"/>
    <mergeCell ref="B51:B52"/>
    <mergeCell ref="B53:B54"/>
    <mergeCell ref="B55:B56"/>
    <mergeCell ref="B47:B48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2025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Costa - Grupo Vale do Ave</dc:creator>
  <cp:lastModifiedBy>Paulo  Reis - Grupo Vale do Ave</cp:lastModifiedBy>
  <dcterms:created xsi:type="dcterms:W3CDTF">2025-03-06T14:36:05Z</dcterms:created>
  <dcterms:modified xsi:type="dcterms:W3CDTF">2026-05-08T17:55:25Z</dcterms:modified>
</cp:coreProperties>
</file>